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0" windowHeight="8190" tabRatio="500" activeTab="1"/>
  </bookViews>
  <sheets>
    <sheet name="WorkSheet" sheetId="1" r:id="rId1"/>
    <sheet name="Results" sheetId="2" r:id="rId2"/>
    <sheet name="Sheet3" sheetId="3" r:id="rId3"/>
  </sheets>
  <definedNames>
    <definedName name="_xlnm.Print_Area" localSheetId="1">'Results'!$A$1:$W$40</definedName>
    <definedName name="_xlnm.Print_Area" localSheetId="0">'WorkSheet'!$A$1:$O$27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U1" authorId="0">
      <text>
        <r>
          <rPr>
            <b/>
            <sz val="9"/>
            <color indexed="8"/>
            <rFont val="Arial"/>
            <family val="2"/>
          </rPr>
          <t>Sort your results by % In Class by selecting all the numbers in that column and then using Data/Sort.</t>
        </r>
      </text>
    </comment>
    <comment ref="F2" authorId="0">
      <text>
        <r>
          <rPr>
            <b/>
            <sz val="9"/>
            <color indexed="8"/>
            <rFont val="Arial"/>
            <family val="2"/>
          </rPr>
          <t>You can hide these columns when you post the results by selecting Format/Columns/Hide</t>
        </r>
      </text>
    </comment>
  </commentList>
</comments>
</file>

<file path=xl/sharedStrings.xml><?xml version="1.0" encoding="utf-8"?>
<sst xmlns="http://schemas.openxmlformats.org/spreadsheetml/2006/main" count="262" uniqueCount="55">
  <si>
    <t>BIB #</t>
  </si>
  <si>
    <t>RANK</t>
  </si>
  <si>
    <t>K1WJR</t>
  </si>
  <si>
    <t>JULIA KENDRICK</t>
  </si>
  <si>
    <t>PLAS</t>
  </si>
  <si>
    <t>SARA SMITH</t>
  </si>
  <si>
    <t>K1WH</t>
  </si>
  <si>
    <t>SUNDAY ONLY</t>
  </si>
  <si>
    <t>K1W</t>
  </si>
  <si>
    <t>BAILEY O'SULLIVAN</t>
  </si>
  <si>
    <t>JENNIE GOLDBERG</t>
  </si>
  <si>
    <t>TIERNEY O'SULLIVAN</t>
  </si>
  <si>
    <t>C1</t>
  </si>
  <si>
    <t>KEVIN MILLER</t>
  </si>
  <si>
    <t>CHRIS OSMENT</t>
  </si>
  <si>
    <t>JOHN PINYERD</t>
  </si>
  <si>
    <t>TOM WIER</t>
  </si>
  <si>
    <t>K1JR</t>
  </si>
  <si>
    <t>ALEX ANDREWS</t>
  </si>
  <si>
    <t>K1</t>
  </si>
  <si>
    <t>DREW HARRIS</t>
  </si>
  <si>
    <t>BARTOSZ ILKOWSKI</t>
  </si>
  <si>
    <t>CRAIG WASSINGER</t>
  </si>
  <si>
    <t>CHUCK ARMENTROUT</t>
  </si>
  <si>
    <t>STEPHEN SMITH</t>
  </si>
  <si>
    <t>BERN COLLINS</t>
  </si>
  <si>
    <t>MARK WENDOLOWSKI</t>
  </si>
  <si>
    <t>CHRIS NORBURY</t>
  </si>
  <si>
    <t>CHRIS HIPGRAVE</t>
  </si>
  <si>
    <t>KURT SMITHGALL</t>
  </si>
  <si>
    <t>MARK HAMILTON</t>
  </si>
  <si>
    <t>ANDREW MCEWAN</t>
  </si>
  <si>
    <t>RACE NAME HERE</t>
  </si>
  <si>
    <t>SPRINT</t>
  </si>
  <si>
    <t>CLASSIC</t>
  </si>
  <si>
    <t>OVERALL</t>
  </si>
  <si>
    <t>Class</t>
  </si>
  <si>
    <t>Entry $</t>
  </si>
  <si>
    <t>Waiver ?</t>
  </si>
  <si>
    <t>Bib #</t>
  </si>
  <si>
    <t>Run1</t>
  </si>
  <si>
    <t>Run2</t>
  </si>
  <si>
    <t>Total</t>
  </si>
  <si>
    <t>% In Class</t>
  </si>
  <si>
    <t>% In Race</t>
  </si>
  <si>
    <t>NAME NAME</t>
  </si>
  <si>
    <t>Y</t>
  </si>
  <si>
    <t>DNS</t>
  </si>
  <si>
    <t>DNF</t>
  </si>
  <si>
    <t>n/a</t>
  </si>
  <si>
    <t>Comp'd</t>
  </si>
  <si>
    <t>K1W- Jr</t>
  </si>
  <si>
    <t>C2</t>
  </si>
  <si>
    <t>K1 Jr</t>
  </si>
  <si>
    <t>C1-W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</si>
</sst>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"/>
    <numFmt numFmtId="165" formatCode="mm:ss.00"/>
  </numFmts>
  <fonts count="41">
    <font>
      <sz val="9"/>
      <name val="Arial"/>
      <family val="2"/>
    </font>
    <font>
      <sz val="10"/>
      <name val="Arial"/>
      <family val="0"/>
    </font>
    <font>
      <sz val="18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5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4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16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45" fontId="0" fillId="33" borderId="0" xfId="0" applyNumberFormat="1" applyFont="1" applyFill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4" fillId="34" borderId="10" xfId="0" applyFont="1" applyFill="1" applyBorder="1" applyAlignment="1">
      <alignment horizontal="center"/>
    </xf>
    <xf numFmtId="45" fontId="4" fillId="34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47" fontId="4" fillId="35" borderId="10" xfId="0" applyNumberFormat="1" applyFont="1" applyFill="1" applyBorder="1" applyAlignment="1">
      <alignment horizontal="center"/>
    </xf>
    <xf numFmtId="165" fontId="0" fillId="0" borderId="10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9" fontId="0" fillId="0" borderId="10" xfId="0" applyNumberFormat="1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13" xfId="0" applyFont="1" applyBorder="1" applyAlignment="1">
      <alignment horizontal="left"/>
    </xf>
    <xf numFmtId="0" fontId="0" fillId="0" borderId="11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SheetLayoutView="100" zoomScalePageLayoutView="0" workbookViewId="0" topLeftCell="A1">
      <selection activeCell="M8" sqref="M8"/>
    </sheetView>
  </sheetViews>
  <sheetFormatPr defaultColWidth="11.00390625" defaultRowHeight="12"/>
  <cols>
    <col min="1" max="1" width="14.00390625" style="1" customWidth="1"/>
    <col min="2" max="2" width="41.8515625" style="1" customWidth="1"/>
    <col min="3" max="3" width="12.140625" style="2" customWidth="1"/>
    <col min="4" max="4" width="0" style="1" hidden="1" customWidth="1"/>
    <col min="5" max="5" width="10.57421875" style="1" customWidth="1"/>
    <col min="6" max="7" width="0" style="1" hidden="1" customWidth="1"/>
    <col min="8" max="10" width="16.140625" style="1" customWidth="1"/>
    <col min="11" max="16384" width="11.00390625" style="1" customWidth="1"/>
  </cols>
  <sheetData>
    <row r="1" spans="5:7" ht="23.25">
      <c r="E1" s="3" t="s">
        <v>0</v>
      </c>
      <c r="G1" s="1" t="s">
        <v>1</v>
      </c>
    </row>
    <row r="2" spans="1:7" ht="23.25">
      <c r="A2" s="1" t="s">
        <v>2</v>
      </c>
      <c r="B2" s="4" t="s">
        <v>3</v>
      </c>
      <c r="C2" s="5" t="s">
        <v>4</v>
      </c>
      <c r="D2" s="2"/>
      <c r="E2" s="6"/>
      <c r="G2" s="1">
        <v>20</v>
      </c>
    </row>
    <row r="3" spans="2:7" ht="23.25">
      <c r="B3" s="4" t="s">
        <v>5</v>
      </c>
      <c r="C3" s="3" t="s">
        <v>6</v>
      </c>
      <c r="D3" s="2">
        <v>20</v>
      </c>
      <c r="E3" s="3">
        <v>92</v>
      </c>
      <c r="F3" s="1" t="s">
        <v>7</v>
      </c>
      <c r="G3" s="1">
        <v>19</v>
      </c>
    </row>
    <row r="5" spans="1:7" ht="23.25">
      <c r="A5" s="1" t="s">
        <v>8</v>
      </c>
      <c r="B5" s="4" t="s">
        <v>9</v>
      </c>
      <c r="C5" s="3" t="s">
        <v>8</v>
      </c>
      <c r="D5" s="2">
        <v>20</v>
      </c>
      <c r="E5" s="3">
        <v>91</v>
      </c>
      <c r="G5" s="1">
        <v>18</v>
      </c>
    </row>
    <row r="6" spans="2:7" ht="23.25">
      <c r="B6" s="4" t="s">
        <v>10</v>
      </c>
      <c r="C6" s="3" t="s">
        <v>8</v>
      </c>
      <c r="D6" s="2">
        <v>20</v>
      </c>
      <c r="E6" s="3">
        <v>90</v>
      </c>
      <c r="G6" s="1">
        <v>17</v>
      </c>
    </row>
    <row r="7" spans="2:7" ht="23.25">
      <c r="B7" s="4" t="s">
        <v>11</v>
      </c>
      <c r="C7" s="3" t="s">
        <v>8</v>
      </c>
      <c r="D7" s="2">
        <v>20</v>
      </c>
      <c r="E7" s="3">
        <v>89</v>
      </c>
      <c r="G7" s="1">
        <v>16</v>
      </c>
    </row>
    <row r="9" spans="1:7" ht="23.25">
      <c r="A9" s="1" t="s">
        <v>12</v>
      </c>
      <c r="B9" s="4" t="s">
        <v>13</v>
      </c>
      <c r="C9" s="3" t="s">
        <v>12</v>
      </c>
      <c r="D9" s="2">
        <v>20</v>
      </c>
      <c r="E9" s="3">
        <v>87</v>
      </c>
      <c r="G9" s="1">
        <v>15</v>
      </c>
    </row>
    <row r="10" spans="2:7" ht="23.25">
      <c r="B10" s="4" t="s">
        <v>14</v>
      </c>
      <c r="C10" s="3" t="s">
        <v>12</v>
      </c>
      <c r="D10" s="2">
        <v>20</v>
      </c>
      <c r="E10" s="3">
        <v>86</v>
      </c>
      <c r="G10" s="1">
        <v>14</v>
      </c>
    </row>
    <row r="11" spans="2:7" ht="23.25">
      <c r="B11" s="4" t="s">
        <v>15</v>
      </c>
      <c r="C11" s="3" t="s">
        <v>12</v>
      </c>
      <c r="D11" s="2">
        <v>20</v>
      </c>
      <c r="E11" s="3">
        <v>85</v>
      </c>
      <c r="G11" s="1">
        <v>13</v>
      </c>
    </row>
    <row r="12" spans="2:7" ht="23.25">
      <c r="B12" s="4" t="s">
        <v>16</v>
      </c>
      <c r="C12" s="3" t="s">
        <v>12</v>
      </c>
      <c r="D12" s="2">
        <v>20</v>
      </c>
      <c r="E12" s="3">
        <v>84</v>
      </c>
      <c r="G12" s="1">
        <v>12</v>
      </c>
    </row>
    <row r="14" spans="1:7" ht="23.25">
      <c r="A14" s="1" t="s">
        <v>17</v>
      </c>
      <c r="B14" s="4" t="s">
        <v>18</v>
      </c>
      <c r="C14" s="3" t="s">
        <v>19</v>
      </c>
      <c r="D14" s="2">
        <v>20</v>
      </c>
      <c r="E14" s="3">
        <v>83</v>
      </c>
      <c r="G14" s="1">
        <v>11</v>
      </c>
    </row>
    <row r="15" spans="2:7" ht="23.25">
      <c r="B15" s="7" t="s">
        <v>20</v>
      </c>
      <c r="C15" s="2" t="s">
        <v>6</v>
      </c>
      <c r="D15" s="2">
        <v>20</v>
      </c>
      <c r="E15" s="8"/>
      <c r="G15" s="1">
        <v>10.5</v>
      </c>
    </row>
    <row r="17" spans="1:7" ht="23.25">
      <c r="A17" s="1" t="s">
        <v>19</v>
      </c>
      <c r="B17" s="4" t="s">
        <v>21</v>
      </c>
      <c r="C17" s="3" t="s">
        <v>6</v>
      </c>
      <c r="D17" s="2">
        <v>20</v>
      </c>
      <c r="E17" s="3">
        <v>81</v>
      </c>
      <c r="G17" s="1">
        <v>10</v>
      </c>
    </row>
    <row r="18" spans="2:7" ht="23.25">
      <c r="B18" s="4" t="s">
        <v>22</v>
      </c>
      <c r="C18" s="3" t="s">
        <v>6</v>
      </c>
      <c r="D18" s="2">
        <v>20</v>
      </c>
      <c r="E18" s="6"/>
      <c r="G18" s="1">
        <v>9.5</v>
      </c>
    </row>
    <row r="19" spans="2:7" ht="23.25">
      <c r="B19" s="4" t="s">
        <v>23</v>
      </c>
      <c r="C19" s="3" t="s">
        <v>6</v>
      </c>
      <c r="D19" s="2">
        <v>20</v>
      </c>
      <c r="E19" s="3">
        <v>80</v>
      </c>
      <c r="G19" s="1">
        <v>9</v>
      </c>
    </row>
    <row r="20" spans="2:7" ht="23.25">
      <c r="B20" s="4" t="s">
        <v>24</v>
      </c>
      <c r="C20" s="3" t="s">
        <v>6</v>
      </c>
      <c r="D20" s="2">
        <v>20</v>
      </c>
      <c r="E20" s="3">
        <v>38</v>
      </c>
      <c r="F20" s="1" t="s">
        <v>7</v>
      </c>
      <c r="G20" s="1">
        <v>8</v>
      </c>
    </row>
    <row r="21" spans="2:7" ht="23.25">
      <c r="B21" s="4" t="s">
        <v>25</v>
      </c>
      <c r="C21" s="3" t="s">
        <v>19</v>
      </c>
      <c r="D21" s="2">
        <v>20</v>
      </c>
      <c r="E21" s="3">
        <v>37</v>
      </c>
      <c r="G21" s="1">
        <v>7</v>
      </c>
    </row>
    <row r="22" spans="2:7" ht="23.25">
      <c r="B22" s="4" t="s">
        <v>26</v>
      </c>
      <c r="C22" s="3" t="s">
        <v>19</v>
      </c>
      <c r="D22" s="2">
        <v>20</v>
      </c>
      <c r="E22" s="3">
        <v>36</v>
      </c>
      <c r="G22" s="1">
        <v>6</v>
      </c>
    </row>
    <row r="23" spans="2:7" ht="23.25">
      <c r="B23" s="4" t="s">
        <v>27</v>
      </c>
      <c r="C23" s="3" t="s">
        <v>19</v>
      </c>
      <c r="D23" s="2">
        <v>20</v>
      </c>
      <c r="E23" s="3">
        <v>35</v>
      </c>
      <c r="G23" s="1">
        <v>5</v>
      </c>
    </row>
    <row r="24" spans="2:7" ht="23.25">
      <c r="B24" s="4" t="s">
        <v>28</v>
      </c>
      <c r="C24" s="3" t="s">
        <v>19</v>
      </c>
      <c r="D24" s="2">
        <v>20</v>
      </c>
      <c r="E24" s="3">
        <v>34</v>
      </c>
      <c r="G24" s="1">
        <v>4</v>
      </c>
    </row>
    <row r="25" spans="2:7" ht="23.25">
      <c r="B25" s="4" t="s">
        <v>29</v>
      </c>
      <c r="C25" s="3" t="s">
        <v>19</v>
      </c>
      <c r="D25" s="2">
        <v>20</v>
      </c>
      <c r="E25" s="3">
        <v>32</v>
      </c>
      <c r="G25" s="1">
        <v>3</v>
      </c>
    </row>
    <row r="26" spans="2:7" ht="23.25">
      <c r="B26" s="4" t="s">
        <v>30</v>
      </c>
      <c r="C26" s="3" t="s">
        <v>19</v>
      </c>
      <c r="D26" s="2">
        <v>20</v>
      </c>
      <c r="E26" s="3">
        <v>31</v>
      </c>
      <c r="G26" s="1">
        <v>2</v>
      </c>
    </row>
    <row r="27" spans="2:7" ht="23.25">
      <c r="B27" s="4" t="s">
        <v>31</v>
      </c>
      <c r="C27" s="3" t="s">
        <v>19</v>
      </c>
      <c r="D27" s="2">
        <v>20</v>
      </c>
      <c r="E27" s="3">
        <v>30</v>
      </c>
      <c r="G27" s="1">
        <v>1</v>
      </c>
    </row>
  </sheetData>
  <sheetProtection selectLockedCells="1" selectUnlockedCells="1"/>
  <printOptions gridLines="1"/>
  <pageMargins left="0.7479166666666667" right="0.7479166666666667" top="0.9840277777777777" bottom="0.9840277777777777" header="0.5" footer="0.5118055555555555"/>
  <pageSetup horizontalDpi="300" verticalDpi="300" orientation="landscape" scale="74" r:id="rId1"/>
  <headerFooter alignWithMargins="0">
    <oddHeader>&amp;CDRAFT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41"/>
  <sheetViews>
    <sheetView tabSelected="1" view="pageBreakPreview" zoomScale="125" zoomScaleNormal="125" zoomScaleSheetLayoutView="125" zoomScalePageLayoutView="0" workbookViewId="0" topLeftCell="A1">
      <selection activeCell="F1" sqref="F1:G16384"/>
    </sheetView>
  </sheetViews>
  <sheetFormatPr defaultColWidth="11.00390625" defaultRowHeight="12"/>
  <cols>
    <col min="1" max="1" width="2.00390625" style="9" customWidth="1"/>
    <col min="2" max="2" width="17.8515625" style="9" customWidth="1"/>
    <col min="3" max="3" width="2.00390625" style="9" customWidth="1"/>
    <col min="4" max="4" width="8.140625" style="10" customWidth="1"/>
    <col min="5" max="5" width="2.140625" style="10" customWidth="1"/>
    <col min="6" max="6" width="7.8515625" style="11" customWidth="1"/>
    <col min="7" max="7" width="9.421875" style="10" customWidth="1"/>
    <col min="8" max="8" width="2.00390625" style="10" customWidth="1"/>
    <col min="9" max="9" width="6.140625" style="12" customWidth="1"/>
    <col min="10" max="10" width="2.00390625" style="10" customWidth="1"/>
    <col min="11" max="15" width="11.00390625" style="12" customWidth="1"/>
    <col min="16" max="16" width="2.00390625" style="12" customWidth="1"/>
    <col min="17" max="17" width="11.00390625" style="13" customWidth="1"/>
    <col min="18" max="19" width="11.00390625" style="12" customWidth="1"/>
    <col min="20" max="20" width="1.8515625" style="12" customWidth="1"/>
    <col min="21" max="21" width="11.00390625" style="12" customWidth="1"/>
    <col min="22" max="22" width="10.421875" style="12" customWidth="1"/>
    <col min="23" max="23" width="2.00390625" style="12" customWidth="1"/>
    <col min="24" max="16384" width="11.00390625" style="12" customWidth="1"/>
  </cols>
  <sheetData>
    <row r="1" spans="1:22" ht="12">
      <c r="A1" s="12"/>
      <c r="B1" s="38" t="s">
        <v>32</v>
      </c>
      <c r="C1" s="39"/>
      <c r="D1" s="39"/>
      <c r="E1" s="39"/>
      <c r="F1" s="36"/>
      <c r="G1" s="36"/>
      <c r="H1" s="36"/>
      <c r="I1" s="36"/>
      <c r="J1" s="37"/>
      <c r="K1" s="24" t="s">
        <v>33</v>
      </c>
      <c r="L1" s="24"/>
      <c r="M1" s="24"/>
      <c r="N1" s="24"/>
      <c r="O1" s="24"/>
      <c r="P1" s="23"/>
      <c r="Q1" s="25" t="s">
        <v>34</v>
      </c>
      <c r="R1" s="25"/>
      <c r="S1" s="25"/>
      <c r="T1" s="23"/>
      <c r="U1" s="24" t="s">
        <v>35</v>
      </c>
      <c r="V1" s="24"/>
    </row>
    <row r="2" spans="1:22" s="10" customFormat="1" ht="12">
      <c r="A2" s="20"/>
      <c r="B2" s="20"/>
      <c r="C2" s="20"/>
      <c r="D2" s="26" t="s">
        <v>36</v>
      </c>
      <c r="E2" s="26"/>
      <c r="F2" s="27" t="s">
        <v>37</v>
      </c>
      <c r="G2" s="26" t="s">
        <v>38</v>
      </c>
      <c r="H2" s="26"/>
      <c r="I2" s="26" t="s">
        <v>39</v>
      </c>
      <c r="J2" s="21"/>
      <c r="K2" s="28" t="s">
        <v>40</v>
      </c>
      <c r="L2" s="28" t="s">
        <v>41</v>
      </c>
      <c r="M2" s="29" t="s">
        <v>42</v>
      </c>
      <c r="N2" s="28" t="s">
        <v>43</v>
      </c>
      <c r="O2" s="28" t="s">
        <v>44</v>
      </c>
      <c r="P2" s="21"/>
      <c r="Q2" s="28" t="s">
        <v>42</v>
      </c>
      <c r="R2" s="28" t="s">
        <v>43</v>
      </c>
      <c r="S2" s="28" t="s">
        <v>44</v>
      </c>
      <c r="T2" s="21"/>
      <c r="U2" s="28" t="s">
        <v>43</v>
      </c>
      <c r="V2" s="28" t="s">
        <v>44</v>
      </c>
    </row>
    <row r="3" spans="1:22" ht="12">
      <c r="A3" s="20"/>
      <c r="B3" s="20" t="s">
        <v>45</v>
      </c>
      <c r="C3" s="20"/>
      <c r="D3" s="21" t="s">
        <v>19</v>
      </c>
      <c r="E3" s="21"/>
      <c r="F3" s="22">
        <v>20</v>
      </c>
      <c r="G3" s="21" t="s">
        <v>46</v>
      </c>
      <c r="H3" s="21"/>
      <c r="I3" s="21">
        <v>1</v>
      </c>
      <c r="J3" s="21"/>
      <c r="K3" s="30">
        <v>0.001332523148148148</v>
      </c>
      <c r="L3" s="30">
        <v>0.0013104166666666665</v>
      </c>
      <c r="M3" s="30">
        <f aca="true" t="shared" si="0" ref="M3:M10">K3+L3</f>
        <v>0.0026429398148148145</v>
      </c>
      <c r="N3" s="31">
        <f aca="true" t="shared" si="1" ref="N3:N10">M3/$M$3</f>
        <v>1</v>
      </c>
      <c r="O3" s="31">
        <f aca="true" t="shared" si="2" ref="O3:O10">M3/$M$3</f>
        <v>1</v>
      </c>
      <c r="P3" s="23"/>
      <c r="Q3" s="30">
        <v>0.013842592592592594</v>
      </c>
      <c r="R3" s="31">
        <f aca="true" t="shared" si="3" ref="R3:R13">Q3/$Q$3</f>
        <v>1</v>
      </c>
      <c r="S3" s="31">
        <f>Q3/$Q$3</f>
        <v>1</v>
      </c>
      <c r="T3" s="23"/>
      <c r="U3" s="31">
        <f>R3+N3</f>
        <v>2</v>
      </c>
      <c r="V3" s="31">
        <f>O3+S3</f>
        <v>2</v>
      </c>
    </row>
    <row r="4" spans="1:22" ht="12">
      <c r="A4" s="20"/>
      <c r="B4" s="20" t="s">
        <v>45</v>
      </c>
      <c r="C4" s="20"/>
      <c r="D4" s="21" t="s">
        <v>19</v>
      </c>
      <c r="E4" s="21"/>
      <c r="F4" s="22">
        <v>20</v>
      </c>
      <c r="G4" s="21" t="s">
        <v>46</v>
      </c>
      <c r="H4" s="21"/>
      <c r="I4" s="21">
        <v>2</v>
      </c>
      <c r="J4" s="21"/>
      <c r="K4" s="30">
        <v>0.0013491898148148146</v>
      </c>
      <c r="L4" s="30">
        <v>0.0013578703703703704</v>
      </c>
      <c r="M4" s="30">
        <f t="shared" si="0"/>
        <v>0.0027070601851851847</v>
      </c>
      <c r="N4" s="31">
        <f t="shared" si="1"/>
        <v>1.0242610028465076</v>
      </c>
      <c r="O4" s="31">
        <f t="shared" si="2"/>
        <v>1.0242610028465076</v>
      </c>
      <c r="P4" s="23"/>
      <c r="Q4" s="30">
        <v>0.014479166666666668</v>
      </c>
      <c r="R4" s="31">
        <f t="shared" si="3"/>
        <v>1.0459866220735785</v>
      </c>
      <c r="S4" s="31">
        <f>Q4/$Q$3</f>
        <v>1.0459866220735785</v>
      </c>
      <c r="T4" s="23"/>
      <c r="U4" s="31">
        <f>R4+N4</f>
        <v>2.070247624920086</v>
      </c>
      <c r="V4" s="31">
        <f>O4+S4</f>
        <v>2.070247624920086</v>
      </c>
    </row>
    <row r="5" spans="1:22" ht="12">
      <c r="A5" s="20"/>
      <c r="B5" s="20" t="s">
        <v>45</v>
      </c>
      <c r="C5" s="20"/>
      <c r="D5" s="21" t="s">
        <v>19</v>
      </c>
      <c r="E5" s="21"/>
      <c r="F5" s="22">
        <v>20</v>
      </c>
      <c r="G5" s="21" t="s">
        <v>46</v>
      </c>
      <c r="H5" s="21"/>
      <c r="I5" s="21">
        <v>3</v>
      </c>
      <c r="J5" s="21"/>
      <c r="K5" s="30">
        <v>0.0013737268518518519</v>
      </c>
      <c r="L5" s="30">
        <v>0.0013653935185185184</v>
      </c>
      <c r="M5" s="30">
        <f t="shared" si="0"/>
        <v>0.00273912037037037</v>
      </c>
      <c r="N5" s="31">
        <f t="shared" si="1"/>
        <v>1.0363915042697613</v>
      </c>
      <c r="O5" s="31">
        <f t="shared" si="2"/>
        <v>1.0363915042697613</v>
      </c>
      <c r="P5" s="23"/>
      <c r="Q5" s="30">
        <v>0.014548611111111111</v>
      </c>
      <c r="R5" s="31">
        <f t="shared" si="3"/>
        <v>1.0510033444816052</v>
      </c>
      <c r="S5" s="31">
        <f>Q5/$Q$3</f>
        <v>1.0510033444816052</v>
      </c>
      <c r="T5" s="23"/>
      <c r="U5" s="31">
        <f>R5+N5</f>
        <v>2.0873948487513667</v>
      </c>
      <c r="V5" s="31">
        <f>O5+S5</f>
        <v>2.0873948487513667</v>
      </c>
    </row>
    <row r="6" spans="1:22" ht="12">
      <c r="A6" s="20"/>
      <c r="B6" s="20" t="s">
        <v>45</v>
      </c>
      <c r="C6" s="20"/>
      <c r="D6" s="21" t="s">
        <v>19</v>
      </c>
      <c r="E6" s="21"/>
      <c r="F6" s="22">
        <v>20</v>
      </c>
      <c r="G6" s="21" t="s">
        <v>46</v>
      </c>
      <c r="H6" s="21"/>
      <c r="I6" s="21">
        <v>4</v>
      </c>
      <c r="J6" s="21"/>
      <c r="K6" s="30">
        <v>0.0013900462962962961</v>
      </c>
      <c r="L6" s="30">
        <v>0.0013913194444444444</v>
      </c>
      <c r="M6" s="30">
        <f t="shared" si="0"/>
        <v>0.0027813657407407405</v>
      </c>
      <c r="N6" s="31">
        <f t="shared" si="1"/>
        <v>1.0523757389971535</v>
      </c>
      <c r="O6" s="31">
        <f t="shared" si="2"/>
        <v>1.0523757389971535</v>
      </c>
      <c r="P6" s="23"/>
      <c r="Q6" s="30">
        <v>0.014918981481481483</v>
      </c>
      <c r="R6" s="31">
        <f t="shared" si="3"/>
        <v>1.0777591973244147</v>
      </c>
      <c r="S6" s="31">
        <f>Q6/$Q$3</f>
        <v>1.0777591973244147</v>
      </c>
      <c r="T6" s="23"/>
      <c r="U6" s="31">
        <f>R6+N6</f>
        <v>2.1301349363215683</v>
      </c>
      <c r="V6" s="31">
        <f>O6+S6</f>
        <v>2.1301349363215683</v>
      </c>
    </row>
    <row r="7" spans="1:22" ht="12">
      <c r="A7" s="20"/>
      <c r="B7" s="20" t="s">
        <v>45</v>
      </c>
      <c r="C7" s="20"/>
      <c r="D7" s="21" t="s">
        <v>19</v>
      </c>
      <c r="E7" s="21"/>
      <c r="F7" s="22">
        <v>20</v>
      </c>
      <c r="G7" s="21" t="s">
        <v>46</v>
      </c>
      <c r="H7" s="21"/>
      <c r="I7" s="21">
        <v>5</v>
      </c>
      <c r="J7" s="21"/>
      <c r="K7" s="30">
        <v>0.0014984953703703705</v>
      </c>
      <c r="L7" s="30">
        <v>0.0015162037037037036</v>
      </c>
      <c r="M7" s="30">
        <f t="shared" si="0"/>
        <v>0.003014699074074074</v>
      </c>
      <c r="N7" s="31">
        <f t="shared" si="1"/>
        <v>1.140661265601051</v>
      </c>
      <c r="O7" s="31">
        <f t="shared" si="2"/>
        <v>1.140661265601051</v>
      </c>
      <c r="P7" s="23"/>
      <c r="Q7" s="30">
        <v>0.0166087962962963</v>
      </c>
      <c r="R7" s="31">
        <f t="shared" si="3"/>
        <v>1.1998327759197325</v>
      </c>
      <c r="S7" s="31">
        <f>Q7/$Q$3</f>
        <v>1.1998327759197325</v>
      </c>
      <c r="T7" s="23"/>
      <c r="U7" s="31">
        <f>R7+N7</f>
        <v>2.3404940415207838</v>
      </c>
      <c r="V7" s="31">
        <f>O7+S7</f>
        <v>2.3404940415207838</v>
      </c>
    </row>
    <row r="8" spans="1:22" ht="12">
      <c r="A8" s="20"/>
      <c r="B8" s="20" t="s">
        <v>45</v>
      </c>
      <c r="C8" s="20"/>
      <c r="D8" s="21" t="s">
        <v>19</v>
      </c>
      <c r="E8" s="21"/>
      <c r="F8" s="22">
        <v>20</v>
      </c>
      <c r="G8" s="21" t="s">
        <v>46</v>
      </c>
      <c r="H8" s="21"/>
      <c r="I8" s="21">
        <v>6</v>
      </c>
      <c r="J8" s="21"/>
      <c r="K8" s="30">
        <v>0.0016399305555555557</v>
      </c>
      <c r="L8" s="30">
        <v>0.0016265046296296297</v>
      </c>
      <c r="M8" s="30">
        <f t="shared" si="0"/>
        <v>0.0032664351851851856</v>
      </c>
      <c r="N8" s="31">
        <f t="shared" si="1"/>
        <v>1.2359097876067444</v>
      </c>
      <c r="O8" s="31">
        <f t="shared" si="2"/>
        <v>1.2359097876067444</v>
      </c>
      <c r="P8" s="23"/>
      <c r="Q8" s="30">
        <v>0.016354166666666666</v>
      </c>
      <c r="R8" s="31">
        <f t="shared" si="3"/>
        <v>1.181438127090301</v>
      </c>
      <c r="S8" s="31">
        <f>Q8/$Q$3</f>
        <v>1.181438127090301</v>
      </c>
      <c r="T8" s="23"/>
      <c r="U8" s="31">
        <f>R8+N8</f>
        <v>2.4173479146970456</v>
      </c>
      <c r="V8" s="31">
        <f>O8+S8</f>
        <v>2.4173479146970456</v>
      </c>
    </row>
    <row r="9" spans="1:22" ht="12">
      <c r="A9" s="20"/>
      <c r="B9" s="20" t="s">
        <v>45</v>
      </c>
      <c r="C9" s="20"/>
      <c r="D9" s="21" t="s">
        <v>19</v>
      </c>
      <c r="E9" s="21"/>
      <c r="F9" s="22">
        <v>20</v>
      </c>
      <c r="G9" s="21" t="s">
        <v>46</v>
      </c>
      <c r="H9" s="21"/>
      <c r="I9" s="21">
        <v>7</v>
      </c>
      <c r="J9" s="21"/>
      <c r="K9" s="30">
        <v>0.001765046296296296</v>
      </c>
      <c r="L9" s="30">
        <v>0.001785300925925926</v>
      </c>
      <c r="M9" s="30">
        <f t="shared" si="0"/>
        <v>0.003550347222222222</v>
      </c>
      <c r="N9" s="31">
        <f t="shared" si="1"/>
        <v>1.3433326034596016</v>
      </c>
      <c r="O9" s="31">
        <f t="shared" si="2"/>
        <v>1.3433326034596016</v>
      </c>
      <c r="P9" s="23"/>
      <c r="Q9" s="30">
        <v>0.018078703703703704</v>
      </c>
      <c r="R9" s="31">
        <f t="shared" si="3"/>
        <v>1.306020066889632</v>
      </c>
      <c r="S9" s="31">
        <f>Q9/$Q$3</f>
        <v>1.306020066889632</v>
      </c>
      <c r="T9" s="23"/>
      <c r="U9" s="31">
        <f>R9+N9</f>
        <v>2.6493526703492334</v>
      </c>
      <c r="V9" s="31">
        <f>O9+S9</f>
        <v>2.6493526703492334</v>
      </c>
    </row>
    <row r="10" spans="1:22" ht="12">
      <c r="A10" s="20"/>
      <c r="B10" s="20" t="s">
        <v>45</v>
      </c>
      <c r="C10" s="20"/>
      <c r="D10" s="21" t="s">
        <v>19</v>
      </c>
      <c r="E10" s="21"/>
      <c r="F10" s="22">
        <v>20</v>
      </c>
      <c r="G10" s="21" t="s">
        <v>46</v>
      </c>
      <c r="H10" s="21"/>
      <c r="I10" s="21">
        <v>8</v>
      </c>
      <c r="J10" s="21"/>
      <c r="K10" s="30">
        <v>0.001915162037037037</v>
      </c>
      <c r="L10" s="30">
        <v>0.0018109953703703701</v>
      </c>
      <c r="M10" s="30">
        <f t="shared" si="0"/>
        <v>0.003726157407407407</v>
      </c>
      <c r="N10" s="31">
        <f t="shared" si="1"/>
        <v>1.4098532953798995</v>
      </c>
      <c r="O10" s="31">
        <f t="shared" si="2"/>
        <v>1.4098532953798995</v>
      </c>
      <c r="P10" s="23"/>
      <c r="Q10" s="30">
        <v>0.019398148148148147</v>
      </c>
      <c r="R10" s="31">
        <f t="shared" si="3"/>
        <v>1.4013377926421402</v>
      </c>
      <c r="S10" s="31">
        <f>Q10/$Q$3</f>
        <v>1.4013377926421402</v>
      </c>
      <c r="T10" s="23"/>
      <c r="U10" s="31">
        <f>R10+N10</f>
        <v>2.8111910880220394</v>
      </c>
      <c r="V10" s="31">
        <f>O10+S10</f>
        <v>2.8111910880220394</v>
      </c>
    </row>
    <row r="11" spans="1:22" ht="12">
      <c r="A11" s="20"/>
      <c r="B11" s="20" t="s">
        <v>45</v>
      </c>
      <c r="C11" s="20"/>
      <c r="D11" s="21" t="s">
        <v>19</v>
      </c>
      <c r="E11" s="21"/>
      <c r="F11" s="22">
        <v>20</v>
      </c>
      <c r="G11" s="21" t="s">
        <v>46</v>
      </c>
      <c r="H11" s="21"/>
      <c r="I11" s="21">
        <v>9</v>
      </c>
      <c r="J11" s="21"/>
      <c r="K11" s="30">
        <v>0.0014842592592592592</v>
      </c>
      <c r="L11" s="32" t="s">
        <v>47</v>
      </c>
      <c r="M11" s="32" t="s">
        <v>48</v>
      </c>
      <c r="N11" s="33" t="s">
        <v>48</v>
      </c>
      <c r="O11" s="33" t="s">
        <v>48</v>
      </c>
      <c r="P11" s="23"/>
      <c r="Q11" s="30">
        <v>0.01628472222222222</v>
      </c>
      <c r="R11" s="31">
        <f t="shared" si="3"/>
        <v>1.176421404682274</v>
      </c>
      <c r="S11" s="31">
        <f>Q11/$Q$3</f>
        <v>1.176421404682274</v>
      </c>
      <c r="T11" s="23"/>
      <c r="U11" s="33" t="s">
        <v>49</v>
      </c>
      <c r="V11" s="33" t="s">
        <v>49</v>
      </c>
    </row>
    <row r="12" spans="1:22" ht="12">
      <c r="A12" s="20"/>
      <c r="B12" s="20" t="s">
        <v>45</v>
      </c>
      <c r="C12" s="20"/>
      <c r="D12" s="21" t="s">
        <v>19</v>
      </c>
      <c r="E12" s="21"/>
      <c r="F12" s="22">
        <v>20</v>
      </c>
      <c r="G12" s="21" t="s">
        <v>46</v>
      </c>
      <c r="H12" s="21"/>
      <c r="I12" s="21">
        <v>10</v>
      </c>
      <c r="J12" s="21"/>
      <c r="K12" s="32" t="s">
        <v>47</v>
      </c>
      <c r="L12" s="32" t="s">
        <v>47</v>
      </c>
      <c r="M12" s="32" t="s">
        <v>47</v>
      </c>
      <c r="N12" s="33" t="s">
        <v>48</v>
      </c>
      <c r="O12" s="33" t="s">
        <v>48</v>
      </c>
      <c r="P12" s="23"/>
      <c r="Q12" s="30">
        <v>0.017766203703703704</v>
      </c>
      <c r="R12" s="31">
        <f t="shared" si="3"/>
        <v>1.2834448160535117</v>
      </c>
      <c r="S12" s="31">
        <f>Q12/$Q$3</f>
        <v>1.2834448160535117</v>
      </c>
      <c r="T12" s="23"/>
      <c r="U12" s="33" t="s">
        <v>49</v>
      </c>
      <c r="V12" s="33" t="s">
        <v>49</v>
      </c>
    </row>
    <row r="13" spans="1:22" ht="12">
      <c r="A13" s="20"/>
      <c r="B13" s="20" t="s">
        <v>45</v>
      </c>
      <c r="C13" s="20"/>
      <c r="D13" s="21" t="s">
        <v>19</v>
      </c>
      <c r="E13" s="21"/>
      <c r="F13" s="22" t="s">
        <v>50</v>
      </c>
      <c r="G13" s="21" t="s">
        <v>46</v>
      </c>
      <c r="H13" s="21"/>
      <c r="I13" s="21">
        <v>11</v>
      </c>
      <c r="J13" s="21"/>
      <c r="K13" s="32" t="s">
        <v>47</v>
      </c>
      <c r="L13" s="32" t="s">
        <v>47</v>
      </c>
      <c r="M13" s="32" t="s">
        <v>47</v>
      </c>
      <c r="N13" s="21" t="s">
        <v>47</v>
      </c>
      <c r="O13" s="33" t="s">
        <v>47</v>
      </c>
      <c r="P13" s="23"/>
      <c r="Q13" s="30">
        <v>0.019212962962962963</v>
      </c>
      <c r="R13" s="31">
        <f t="shared" si="3"/>
        <v>1.3879598662207357</v>
      </c>
      <c r="S13" s="31">
        <f>Q13/$Q$3</f>
        <v>1.3879598662207357</v>
      </c>
      <c r="T13" s="23"/>
      <c r="U13" s="33" t="s">
        <v>49</v>
      </c>
      <c r="V13" s="33" t="s">
        <v>49</v>
      </c>
    </row>
    <row r="14" spans="1:22" ht="12">
      <c r="A14" s="20"/>
      <c r="B14" s="20"/>
      <c r="C14" s="20"/>
      <c r="D14" s="21"/>
      <c r="E14" s="21"/>
      <c r="F14" s="22"/>
      <c r="G14" s="21"/>
      <c r="H14" s="21"/>
      <c r="I14" s="21"/>
      <c r="J14" s="21"/>
      <c r="K14" s="32"/>
      <c r="L14" s="32"/>
      <c r="M14" s="32"/>
      <c r="N14" s="21"/>
      <c r="O14" s="33"/>
      <c r="P14" s="23"/>
      <c r="Q14" s="30"/>
      <c r="R14" s="31"/>
      <c r="S14" s="31"/>
      <c r="T14" s="23"/>
      <c r="U14" s="33"/>
      <c r="V14" s="33"/>
    </row>
    <row r="15" spans="1:22" ht="12">
      <c r="A15" s="20"/>
      <c r="B15" s="20" t="s">
        <v>45</v>
      </c>
      <c r="C15" s="20"/>
      <c r="D15" s="21" t="s">
        <v>53</v>
      </c>
      <c r="E15" s="21"/>
      <c r="F15" s="22">
        <v>20</v>
      </c>
      <c r="G15" s="21" t="s">
        <v>46</v>
      </c>
      <c r="H15" s="21"/>
      <c r="I15" s="21">
        <v>10</v>
      </c>
      <c r="J15" s="21"/>
      <c r="K15" s="32" t="s">
        <v>47</v>
      </c>
      <c r="L15" s="32" t="s">
        <v>47</v>
      </c>
      <c r="M15" s="32" t="s">
        <v>47</v>
      </c>
      <c r="N15" s="33" t="s">
        <v>48</v>
      </c>
      <c r="O15" s="33" t="s">
        <v>48</v>
      </c>
      <c r="P15" s="23"/>
      <c r="Q15" s="30">
        <v>0.017766203703703704</v>
      </c>
      <c r="R15" s="31">
        <f>Q15/$Q$3</f>
        <v>1.2834448160535117</v>
      </c>
      <c r="S15" s="31">
        <f>Q15/$Q$3</f>
        <v>1.2834448160535117</v>
      </c>
      <c r="T15" s="23"/>
      <c r="U15" s="33" t="s">
        <v>49</v>
      </c>
      <c r="V15" s="33" t="s">
        <v>49</v>
      </c>
    </row>
    <row r="16" spans="1:22" ht="12">
      <c r="A16" s="20"/>
      <c r="B16" s="20" t="s">
        <v>45</v>
      </c>
      <c r="C16" s="20"/>
      <c r="D16" s="21" t="s">
        <v>53</v>
      </c>
      <c r="E16" s="21"/>
      <c r="F16" s="22">
        <v>20</v>
      </c>
      <c r="G16" s="21" t="s">
        <v>46</v>
      </c>
      <c r="H16" s="21"/>
      <c r="I16" s="21">
        <v>10</v>
      </c>
      <c r="J16" s="21"/>
      <c r="K16" s="32" t="s">
        <v>47</v>
      </c>
      <c r="L16" s="32" t="s">
        <v>47</v>
      </c>
      <c r="M16" s="32" t="s">
        <v>47</v>
      </c>
      <c r="N16" s="33" t="s">
        <v>48</v>
      </c>
      <c r="O16" s="33" t="s">
        <v>48</v>
      </c>
      <c r="P16" s="23"/>
      <c r="Q16" s="30">
        <v>0.017766203703703704</v>
      </c>
      <c r="R16" s="31">
        <f>Q16/$Q$3</f>
        <v>1.2834448160535117</v>
      </c>
      <c r="S16" s="31">
        <f>Q16/$Q$3</f>
        <v>1.2834448160535117</v>
      </c>
      <c r="T16" s="23"/>
      <c r="U16" s="33" t="s">
        <v>49</v>
      </c>
      <c r="V16" s="33" t="s">
        <v>49</v>
      </c>
    </row>
    <row r="17" spans="1:22" ht="12">
      <c r="A17" s="20"/>
      <c r="B17" s="20" t="s">
        <v>45</v>
      </c>
      <c r="C17" s="20"/>
      <c r="D17" s="21" t="s">
        <v>53</v>
      </c>
      <c r="E17" s="21"/>
      <c r="F17" s="22">
        <v>20</v>
      </c>
      <c r="G17" s="21" t="s">
        <v>46</v>
      </c>
      <c r="H17" s="21"/>
      <c r="I17" s="21">
        <v>10</v>
      </c>
      <c r="J17" s="21"/>
      <c r="K17" s="32" t="s">
        <v>47</v>
      </c>
      <c r="L17" s="32" t="s">
        <v>47</v>
      </c>
      <c r="M17" s="32" t="s">
        <v>47</v>
      </c>
      <c r="N17" s="33" t="s">
        <v>48</v>
      </c>
      <c r="O17" s="33" t="s">
        <v>48</v>
      </c>
      <c r="P17" s="23"/>
      <c r="Q17" s="30">
        <v>0.017766203703703704</v>
      </c>
      <c r="R17" s="31">
        <f>Q17/$Q$3</f>
        <v>1.2834448160535117</v>
      </c>
      <c r="S17" s="31">
        <f>Q17/$Q$3</f>
        <v>1.2834448160535117</v>
      </c>
      <c r="T17" s="23"/>
      <c r="U17" s="33" t="s">
        <v>49</v>
      </c>
      <c r="V17" s="33" t="s">
        <v>49</v>
      </c>
    </row>
    <row r="18" spans="1:22" ht="12">
      <c r="A18" s="20"/>
      <c r="B18" s="20" t="s">
        <v>45</v>
      </c>
      <c r="C18" s="20"/>
      <c r="D18" s="21" t="s">
        <v>53</v>
      </c>
      <c r="E18" s="21"/>
      <c r="F18" s="22">
        <v>20</v>
      </c>
      <c r="G18" s="21" t="s">
        <v>46</v>
      </c>
      <c r="H18" s="21"/>
      <c r="I18" s="21">
        <v>10</v>
      </c>
      <c r="J18" s="21"/>
      <c r="K18" s="32" t="s">
        <v>47</v>
      </c>
      <c r="L18" s="32" t="s">
        <v>47</v>
      </c>
      <c r="M18" s="32" t="s">
        <v>47</v>
      </c>
      <c r="N18" s="33" t="s">
        <v>48</v>
      </c>
      <c r="O18" s="33" t="s">
        <v>48</v>
      </c>
      <c r="P18" s="23"/>
      <c r="Q18" s="30">
        <v>0.017766203703703704</v>
      </c>
      <c r="R18" s="31">
        <f>Q18/$Q$3</f>
        <v>1.2834448160535117</v>
      </c>
      <c r="S18" s="31">
        <f>Q18/$Q$3</f>
        <v>1.2834448160535117</v>
      </c>
      <c r="T18" s="23"/>
      <c r="U18" s="33" t="s">
        <v>49</v>
      </c>
      <c r="V18" s="33" t="s">
        <v>49</v>
      </c>
    </row>
    <row r="19" spans="1:22" s="14" customFormat="1" ht="12">
      <c r="A19" s="20"/>
      <c r="B19" s="20"/>
      <c r="C19" s="20"/>
      <c r="D19" s="21"/>
      <c r="E19" s="21"/>
      <c r="F19" s="22"/>
      <c r="G19" s="21"/>
      <c r="H19" s="21"/>
      <c r="I19" s="21"/>
      <c r="J19" s="23"/>
      <c r="K19" s="30"/>
      <c r="L19" s="30"/>
      <c r="M19" s="30"/>
      <c r="N19" s="23"/>
      <c r="O19" s="31"/>
      <c r="P19" s="23"/>
      <c r="Q19" s="30"/>
      <c r="R19" s="23"/>
      <c r="S19" s="31"/>
      <c r="T19" s="23"/>
      <c r="U19" s="31"/>
      <c r="V19" s="31"/>
    </row>
    <row r="20" spans="1:22" ht="12">
      <c r="A20" s="20"/>
      <c r="B20" s="20" t="s">
        <v>45</v>
      </c>
      <c r="C20" s="20"/>
      <c r="D20" s="21" t="s">
        <v>8</v>
      </c>
      <c r="E20" s="21"/>
      <c r="F20" s="22">
        <v>20</v>
      </c>
      <c r="G20" s="21" t="s">
        <v>46</v>
      </c>
      <c r="H20" s="21"/>
      <c r="I20" s="21">
        <v>12</v>
      </c>
      <c r="J20" s="21"/>
      <c r="K20" s="30">
        <v>0.0017675925925925925</v>
      </c>
      <c r="L20" s="30">
        <v>0.001842824074074074</v>
      </c>
      <c r="M20" s="30">
        <f>K20+L20</f>
        <v>0.0036104166666666663</v>
      </c>
      <c r="N20" s="31">
        <v>1</v>
      </c>
      <c r="O20" s="31">
        <f>M20/$M$3</f>
        <v>1.3660608714692357</v>
      </c>
      <c r="P20" s="23"/>
      <c r="Q20" s="30">
        <v>0.018958333333333334</v>
      </c>
      <c r="R20" s="31">
        <f>Q20/$Q$20</f>
        <v>1</v>
      </c>
      <c r="S20" s="31">
        <f>Q20/$Q$3</f>
        <v>1.3695652173913042</v>
      </c>
      <c r="T20" s="23"/>
      <c r="U20" s="31">
        <f>R20+N20</f>
        <v>2</v>
      </c>
      <c r="V20" s="31">
        <f>O20+S20</f>
        <v>2.73562608886054</v>
      </c>
    </row>
    <row r="21" spans="1:22" ht="12">
      <c r="A21" s="20"/>
      <c r="B21" s="20" t="s">
        <v>45</v>
      </c>
      <c r="C21" s="20"/>
      <c r="D21" s="21" t="s">
        <v>8</v>
      </c>
      <c r="E21" s="21"/>
      <c r="F21" s="34">
        <v>20</v>
      </c>
      <c r="G21" s="21" t="s">
        <v>46</v>
      </c>
      <c r="H21" s="21"/>
      <c r="I21" s="21">
        <v>13</v>
      </c>
      <c r="J21" s="21"/>
      <c r="K21" s="30"/>
      <c r="L21" s="30"/>
      <c r="M21" s="30"/>
      <c r="N21" s="31"/>
      <c r="O21" s="31"/>
      <c r="P21" s="23"/>
      <c r="Q21" s="30">
        <v>0.02013888888888889</v>
      </c>
      <c r="R21" s="31">
        <f>Q21/$Q$20</f>
        <v>1.0622710622710623</v>
      </c>
      <c r="S21" s="31">
        <f>Q21/$Q$3</f>
        <v>1.4548494983277591</v>
      </c>
      <c r="T21" s="23"/>
      <c r="U21" s="33" t="s">
        <v>49</v>
      </c>
      <c r="V21" s="33" t="s">
        <v>49</v>
      </c>
    </row>
    <row r="22" spans="1:22" ht="12">
      <c r="A22" s="20"/>
      <c r="B22" s="20" t="s">
        <v>45</v>
      </c>
      <c r="C22" s="20"/>
      <c r="D22" s="21" t="s">
        <v>8</v>
      </c>
      <c r="E22" s="21"/>
      <c r="F22" s="34">
        <v>20</v>
      </c>
      <c r="G22" s="21" t="s">
        <v>46</v>
      </c>
      <c r="H22" s="21"/>
      <c r="I22" s="21">
        <v>13</v>
      </c>
      <c r="J22" s="21"/>
      <c r="K22" s="30"/>
      <c r="L22" s="30"/>
      <c r="M22" s="30"/>
      <c r="N22" s="31"/>
      <c r="O22" s="31"/>
      <c r="P22" s="23"/>
      <c r="Q22" s="30">
        <v>0.02013888888888889</v>
      </c>
      <c r="R22" s="31">
        <f>Q22/$Q$20</f>
        <v>1.0622710622710623</v>
      </c>
      <c r="S22" s="31">
        <f>Q22/$Q$3</f>
        <v>1.4548494983277591</v>
      </c>
      <c r="T22" s="23"/>
      <c r="U22" s="33" t="s">
        <v>49</v>
      </c>
      <c r="V22" s="33" t="s">
        <v>49</v>
      </c>
    </row>
    <row r="23" spans="1:22" ht="12">
      <c r="A23" s="20"/>
      <c r="B23" s="20" t="s">
        <v>45</v>
      </c>
      <c r="C23" s="20"/>
      <c r="D23" s="21" t="s">
        <v>8</v>
      </c>
      <c r="E23" s="21"/>
      <c r="F23" s="34">
        <v>20</v>
      </c>
      <c r="G23" s="21" t="s">
        <v>46</v>
      </c>
      <c r="H23" s="21"/>
      <c r="I23" s="21">
        <v>13</v>
      </c>
      <c r="J23" s="21"/>
      <c r="K23" s="30"/>
      <c r="L23" s="30"/>
      <c r="M23" s="30"/>
      <c r="N23" s="31"/>
      <c r="O23" s="31"/>
      <c r="P23" s="23"/>
      <c r="Q23" s="30">
        <v>0.02013888888888889</v>
      </c>
      <c r="R23" s="31">
        <f>Q23/$Q$20</f>
        <v>1.0622710622710623</v>
      </c>
      <c r="S23" s="31">
        <f>Q23/$Q$3</f>
        <v>1.4548494983277591</v>
      </c>
      <c r="T23" s="23"/>
      <c r="U23" s="33" t="s">
        <v>49</v>
      </c>
      <c r="V23" s="33" t="s">
        <v>49</v>
      </c>
    </row>
    <row r="24" spans="1:22" ht="12">
      <c r="A24" s="20"/>
      <c r="B24" s="20"/>
      <c r="C24" s="20"/>
      <c r="D24" s="21"/>
      <c r="E24" s="21"/>
      <c r="F24" s="34"/>
      <c r="G24" s="21"/>
      <c r="H24" s="21"/>
      <c r="I24" s="21"/>
      <c r="J24" s="21"/>
      <c r="K24" s="30"/>
      <c r="L24" s="30"/>
      <c r="M24" s="30"/>
      <c r="N24" s="31"/>
      <c r="O24" s="31"/>
      <c r="P24" s="23"/>
      <c r="Q24" s="30"/>
      <c r="R24" s="31"/>
      <c r="S24" s="31"/>
      <c r="T24" s="23"/>
      <c r="U24" s="33"/>
      <c r="V24" s="33"/>
    </row>
    <row r="25" spans="1:22" ht="12">
      <c r="A25" s="20"/>
      <c r="B25" s="20" t="s">
        <v>45</v>
      </c>
      <c r="C25" s="20"/>
      <c r="D25" s="21" t="s">
        <v>51</v>
      </c>
      <c r="E25" s="21"/>
      <c r="F25" s="22">
        <v>20</v>
      </c>
      <c r="G25" s="21" t="s">
        <v>46</v>
      </c>
      <c r="H25" s="21"/>
      <c r="I25" s="21">
        <v>18</v>
      </c>
      <c r="J25" s="21"/>
      <c r="K25" s="30">
        <v>0.0015582175925925926</v>
      </c>
      <c r="L25" s="30">
        <v>0.0015668981481481482</v>
      </c>
      <c r="M25" s="30">
        <f>K25+L25</f>
        <v>0.003125115740740741</v>
      </c>
      <c r="N25" s="31">
        <f>M25/$M$25</f>
        <v>1</v>
      </c>
      <c r="O25" s="31">
        <f>M25/$M$3</f>
        <v>1.182439238011824</v>
      </c>
      <c r="P25" s="23"/>
      <c r="Q25" s="30">
        <v>0.016412037037037037</v>
      </c>
      <c r="R25" s="31">
        <f>Q25/$Q$25</f>
        <v>1</v>
      </c>
      <c r="S25" s="31">
        <f>Q25/$Q$3</f>
        <v>1.18561872909699</v>
      </c>
      <c r="T25" s="23"/>
      <c r="U25" s="31">
        <f>R25+N25</f>
        <v>2</v>
      </c>
      <c r="V25" s="31">
        <f>O25+S25</f>
        <v>2.3680579671088138</v>
      </c>
    </row>
    <row r="26" spans="1:22" ht="12">
      <c r="A26" s="20"/>
      <c r="B26" s="20" t="s">
        <v>45</v>
      </c>
      <c r="C26" s="20"/>
      <c r="D26" s="21" t="s">
        <v>51</v>
      </c>
      <c r="E26" s="21"/>
      <c r="F26" s="22">
        <v>20</v>
      </c>
      <c r="G26" s="21" t="s">
        <v>46</v>
      </c>
      <c r="H26" s="21"/>
      <c r="I26" s="21">
        <v>19</v>
      </c>
      <c r="J26" s="21"/>
      <c r="K26" s="30">
        <v>0.001643287037037037</v>
      </c>
      <c r="L26" s="30">
        <v>0.0016562499999999997</v>
      </c>
      <c r="M26" s="30">
        <f>K26+L26</f>
        <v>0.0032995370370370366</v>
      </c>
      <c r="N26" s="31">
        <f>M26/$M$25</f>
        <v>1.0558127476760117</v>
      </c>
      <c r="O26" s="31">
        <f>M26/$M$3</f>
        <v>1.2484344208451938</v>
      </c>
      <c r="P26" s="23"/>
      <c r="Q26" s="30">
        <v>0.016701388888888887</v>
      </c>
      <c r="R26" s="31">
        <f>Q26/$Q$25</f>
        <v>1.0176304654442876</v>
      </c>
      <c r="S26" s="31">
        <f>Q26/$Q$3</f>
        <v>1.2065217391304346</v>
      </c>
      <c r="T26" s="23"/>
      <c r="U26" s="31">
        <f>R26+N26</f>
        <v>2.0734432131202993</v>
      </c>
      <c r="V26" s="31">
        <f>O26+S26</f>
        <v>2.4549561599756284</v>
      </c>
    </row>
    <row r="27" spans="1:22" ht="12">
      <c r="A27" s="20"/>
      <c r="B27" s="20" t="s">
        <v>45</v>
      </c>
      <c r="C27" s="20"/>
      <c r="D27" s="21" t="s">
        <v>51</v>
      </c>
      <c r="E27" s="21"/>
      <c r="F27" s="22">
        <v>20</v>
      </c>
      <c r="G27" s="21" t="s">
        <v>46</v>
      </c>
      <c r="H27" s="21"/>
      <c r="I27" s="21">
        <v>20</v>
      </c>
      <c r="J27" s="21"/>
      <c r="K27" s="30">
        <v>0.001707175925925926</v>
      </c>
      <c r="L27" s="30">
        <v>0.0017158564814814814</v>
      </c>
      <c r="M27" s="30">
        <f>K27+L27</f>
        <v>0.0034230324074074076</v>
      </c>
      <c r="N27" s="31">
        <f>M27/$M$25</f>
        <v>1.0953298025999036</v>
      </c>
      <c r="O27" s="31">
        <f>M27/$M$3</f>
        <v>1.2951609371578718</v>
      </c>
      <c r="P27" s="23"/>
      <c r="Q27" s="30">
        <v>0.017384259259259262</v>
      </c>
      <c r="R27" s="31">
        <f>Q27/$Q$25</f>
        <v>1.059238363892807</v>
      </c>
      <c r="S27" s="31">
        <f>Q27/$Q$3</f>
        <v>1.2558528428093647</v>
      </c>
      <c r="T27" s="23"/>
      <c r="U27" s="31">
        <f>R27+N27</f>
        <v>2.1545681664927105</v>
      </c>
      <c r="V27" s="31">
        <f>O27+S27</f>
        <v>2.5510137799672368</v>
      </c>
    </row>
    <row r="28" spans="1:22" ht="12">
      <c r="A28" s="20"/>
      <c r="B28" s="20"/>
      <c r="C28" s="20"/>
      <c r="D28" s="21"/>
      <c r="E28" s="21"/>
      <c r="F28" s="34"/>
      <c r="G28" s="21"/>
      <c r="H28" s="21"/>
      <c r="I28" s="21"/>
      <c r="J28" s="21"/>
      <c r="K28" s="30"/>
      <c r="L28" s="30"/>
      <c r="M28" s="30"/>
      <c r="N28" s="31"/>
      <c r="O28" s="31"/>
      <c r="P28" s="23"/>
      <c r="Q28" s="30"/>
      <c r="R28" s="31"/>
      <c r="S28" s="31"/>
      <c r="T28" s="23"/>
      <c r="U28" s="33"/>
      <c r="V28" s="33"/>
    </row>
    <row r="29" spans="1:22" ht="12">
      <c r="A29" s="20"/>
      <c r="B29" s="20" t="s">
        <v>45</v>
      </c>
      <c r="C29" s="20"/>
      <c r="D29" s="21" t="s">
        <v>12</v>
      </c>
      <c r="E29" s="21"/>
      <c r="F29" s="22">
        <v>20</v>
      </c>
      <c r="G29" s="21" t="s">
        <v>46</v>
      </c>
      <c r="H29" s="21"/>
      <c r="I29" s="21">
        <v>14</v>
      </c>
      <c r="J29" s="21"/>
      <c r="K29" s="30">
        <v>0.0014797453703703702</v>
      </c>
      <c r="L29" s="30">
        <v>0.001481134259259259</v>
      </c>
      <c r="M29" s="30">
        <f>K29+L29</f>
        <v>0.0029608796296296293</v>
      </c>
      <c r="N29" s="31">
        <f>M29/$M$29</f>
        <v>1</v>
      </c>
      <c r="O29" s="31">
        <f>M29/$M$3</f>
        <v>1.1202977884825924</v>
      </c>
      <c r="P29" s="23"/>
      <c r="Q29" s="30">
        <v>0.015740740740740743</v>
      </c>
      <c r="R29" s="31">
        <f>Q29/$Q$29</f>
        <v>1</v>
      </c>
      <c r="S29" s="31">
        <f>Q29/$Q$3</f>
        <v>1.1371237458193981</v>
      </c>
      <c r="T29" s="23"/>
      <c r="U29" s="31">
        <f>R29+N29</f>
        <v>2</v>
      </c>
      <c r="V29" s="31">
        <f>O29+S29</f>
        <v>2.2574215343019906</v>
      </c>
    </row>
    <row r="30" spans="1:22" ht="12">
      <c r="A30" s="20"/>
      <c r="B30" s="20" t="s">
        <v>45</v>
      </c>
      <c r="C30" s="20"/>
      <c r="D30" s="21" t="s">
        <v>12</v>
      </c>
      <c r="E30" s="21"/>
      <c r="F30" s="22">
        <v>20</v>
      </c>
      <c r="G30" s="21" t="s">
        <v>46</v>
      </c>
      <c r="H30" s="21"/>
      <c r="I30" s="21">
        <v>15</v>
      </c>
      <c r="J30" s="21"/>
      <c r="K30" s="30">
        <v>0.0016034722222222223</v>
      </c>
      <c r="L30" s="30">
        <v>0.0016207175925925927</v>
      </c>
      <c r="M30" s="30">
        <f>K30+L30</f>
        <v>0.003224189814814815</v>
      </c>
      <c r="N30" s="31">
        <f>M30/$M$29</f>
        <v>1.088929716206708</v>
      </c>
      <c r="O30" s="31">
        <f>M30/$M$3</f>
        <v>1.2199255528793522</v>
      </c>
      <c r="P30" s="23"/>
      <c r="Q30" s="30">
        <v>0.016655092592592593</v>
      </c>
      <c r="R30" s="31">
        <f>Q30/$Q$29</f>
        <v>1.0580882352941174</v>
      </c>
      <c r="S30" s="31">
        <f>Q30/$Q$3</f>
        <v>1.2031772575250834</v>
      </c>
      <c r="T30" s="23"/>
      <c r="U30" s="31">
        <f>R30+N30</f>
        <v>2.1470179515008256</v>
      </c>
      <c r="V30" s="31">
        <f>O30+S30</f>
        <v>2.4231028104044356</v>
      </c>
    </row>
    <row r="31" spans="1:22" ht="12">
      <c r="A31" s="20"/>
      <c r="B31" s="20" t="s">
        <v>45</v>
      </c>
      <c r="C31" s="20"/>
      <c r="D31" s="21" t="s">
        <v>12</v>
      </c>
      <c r="E31" s="21"/>
      <c r="F31" s="22">
        <v>20</v>
      </c>
      <c r="G31" s="21" t="s">
        <v>46</v>
      </c>
      <c r="H31" s="21"/>
      <c r="I31" s="21">
        <v>16</v>
      </c>
      <c r="J31" s="21"/>
      <c r="K31" s="30">
        <v>0.0018424768518518519</v>
      </c>
      <c r="L31" s="30">
        <v>0.0018468749999999998</v>
      </c>
      <c r="M31" s="30">
        <f>K31+L31</f>
        <v>0.0036893518518518516</v>
      </c>
      <c r="N31" s="31">
        <f>M31/$M$29</f>
        <v>1.2460323665077009</v>
      </c>
      <c r="O31" s="31">
        <f>M31/$M$3</f>
        <v>1.3959273045763083</v>
      </c>
      <c r="P31" s="23"/>
      <c r="Q31" s="30">
        <v>0.019699074074074074</v>
      </c>
      <c r="R31" s="31">
        <f>Q31/$Q$29</f>
        <v>1.251470588235294</v>
      </c>
      <c r="S31" s="31">
        <f>Q31/$Q$3</f>
        <v>1.423076923076923</v>
      </c>
      <c r="T31" s="23"/>
      <c r="U31" s="31">
        <f>R31+N31</f>
        <v>2.4975029547429948</v>
      </c>
      <c r="V31" s="31">
        <f>O31+S31</f>
        <v>2.819004227653231</v>
      </c>
    </row>
    <row r="32" spans="1:22" ht="12">
      <c r="A32" s="20"/>
      <c r="B32" s="20" t="s">
        <v>45</v>
      </c>
      <c r="C32" s="20"/>
      <c r="D32" s="21" t="s">
        <v>12</v>
      </c>
      <c r="E32" s="21"/>
      <c r="F32" s="22">
        <v>20</v>
      </c>
      <c r="G32" s="21" t="s">
        <v>46</v>
      </c>
      <c r="H32" s="21"/>
      <c r="I32" s="21">
        <v>17</v>
      </c>
      <c r="J32" s="21"/>
      <c r="K32" s="32" t="s">
        <v>48</v>
      </c>
      <c r="L32" s="30">
        <v>0.0017219907407407407</v>
      </c>
      <c r="M32" s="32" t="s">
        <v>48</v>
      </c>
      <c r="N32" s="33" t="s">
        <v>48</v>
      </c>
      <c r="O32" s="33" t="s">
        <v>48</v>
      </c>
      <c r="P32" s="23"/>
      <c r="Q32" s="30">
        <v>0.017974537037037035</v>
      </c>
      <c r="R32" s="31">
        <f>Q32/$Q$29</f>
        <v>1.141911764705882</v>
      </c>
      <c r="S32" s="31">
        <f>Q32/$Q$3</f>
        <v>1.2984949832775918</v>
      </c>
      <c r="T32" s="23"/>
      <c r="U32" s="33" t="s">
        <v>49</v>
      </c>
      <c r="V32" s="33" t="s">
        <v>49</v>
      </c>
    </row>
    <row r="33" spans="1:22" ht="12">
      <c r="A33" s="20"/>
      <c r="B33" s="20"/>
      <c r="C33" s="20"/>
      <c r="D33" s="21"/>
      <c r="E33" s="21"/>
      <c r="F33" s="22"/>
      <c r="G33" s="21"/>
      <c r="H33" s="21"/>
      <c r="I33" s="21"/>
      <c r="J33" s="21"/>
      <c r="K33" s="30"/>
      <c r="L33" s="30"/>
      <c r="M33" s="30"/>
      <c r="N33" s="23"/>
      <c r="O33" s="31"/>
      <c r="P33" s="23"/>
      <c r="Q33" s="30"/>
      <c r="R33" s="23"/>
      <c r="S33" s="31"/>
      <c r="T33" s="23"/>
      <c r="U33" s="31"/>
      <c r="V33" s="31"/>
    </row>
    <row r="34" spans="1:22" ht="12">
      <c r="A34" s="20"/>
      <c r="B34" s="20" t="s">
        <v>45</v>
      </c>
      <c r="C34" s="20"/>
      <c r="D34" s="21" t="s">
        <v>54</v>
      </c>
      <c r="E34" s="21"/>
      <c r="F34" s="22">
        <v>20</v>
      </c>
      <c r="G34" s="21" t="s">
        <v>46</v>
      </c>
      <c r="H34" s="21"/>
      <c r="I34" s="21">
        <v>14</v>
      </c>
      <c r="J34" s="21"/>
      <c r="K34" s="30">
        <v>0.0014797453703703702</v>
      </c>
      <c r="L34" s="30">
        <v>0.001481134259259259</v>
      </c>
      <c r="M34" s="30">
        <f>K34+L34</f>
        <v>0.0029608796296296293</v>
      </c>
      <c r="N34" s="31">
        <f>M34/$M$29</f>
        <v>1</v>
      </c>
      <c r="O34" s="31">
        <f>M34/$M$3</f>
        <v>1.1202977884825924</v>
      </c>
      <c r="P34" s="23"/>
      <c r="Q34" s="30">
        <v>0.015740740740740743</v>
      </c>
      <c r="R34" s="31">
        <f>Q34/$Q$29</f>
        <v>1</v>
      </c>
      <c r="S34" s="31">
        <f>Q34/$Q$3</f>
        <v>1.1371237458193981</v>
      </c>
      <c r="T34" s="23"/>
      <c r="U34" s="31">
        <f>R34+N34</f>
        <v>2</v>
      </c>
      <c r="V34" s="31">
        <f>O34+S34</f>
        <v>2.2574215343019906</v>
      </c>
    </row>
    <row r="35" spans="1:22" ht="12">
      <c r="A35" s="20"/>
      <c r="B35" s="20" t="s">
        <v>45</v>
      </c>
      <c r="C35" s="20"/>
      <c r="D35" s="21" t="s">
        <v>54</v>
      </c>
      <c r="E35" s="21"/>
      <c r="F35" s="22">
        <v>20</v>
      </c>
      <c r="G35" s="21" t="s">
        <v>46</v>
      </c>
      <c r="H35" s="21"/>
      <c r="I35" s="21">
        <v>14</v>
      </c>
      <c r="J35" s="21"/>
      <c r="K35" s="30">
        <v>0.0014797453703703702</v>
      </c>
      <c r="L35" s="30">
        <v>0.001481134259259259</v>
      </c>
      <c r="M35" s="30">
        <f>K35+L35</f>
        <v>0.0029608796296296293</v>
      </c>
      <c r="N35" s="31">
        <f>M35/$M$29</f>
        <v>1</v>
      </c>
      <c r="O35" s="31">
        <f>M35/$M$3</f>
        <v>1.1202977884825924</v>
      </c>
      <c r="P35" s="23"/>
      <c r="Q35" s="30">
        <v>0.015740740740740743</v>
      </c>
      <c r="R35" s="31">
        <f>Q35/$Q$29</f>
        <v>1</v>
      </c>
      <c r="S35" s="31">
        <f>Q35/$Q$3</f>
        <v>1.1371237458193981</v>
      </c>
      <c r="T35" s="23"/>
      <c r="U35" s="31">
        <f>R35+N35</f>
        <v>2</v>
      </c>
      <c r="V35" s="31">
        <f>O35+S35</f>
        <v>2.2574215343019906</v>
      </c>
    </row>
    <row r="36" spans="1:22" ht="12">
      <c r="A36" s="20"/>
      <c r="B36" s="20"/>
      <c r="C36" s="20"/>
      <c r="D36" s="21"/>
      <c r="E36" s="21"/>
      <c r="F36" s="22"/>
      <c r="G36" s="21"/>
      <c r="H36" s="21"/>
      <c r="I36" s="21"/>
      <c r="J36" s="21"/>
      <c r="K36" s="30"/>
      <c r="L36" s="30"/>
      <c r="M36" s="30"/>
      <c r="N36" s="31"/>
      <c r="O36" s="31"/>
      <c r="P36" s="23"/>
      <c r="Q36" s="30"/>
      <c r="R36" s="31"/>
      <c r="S36" s="31"/>
      <c r="T36" s="23"/>
      <c r="U36" s="31"/>
      <c r="V36" s="31"/>
    </row>
    <row r="37" spans="1:22" ht="12">
      <c r="A37" s="20"/>
      <c r="B37" s="20" t="s">
        <v>45</v>
      </c>
      <c r="C37" s="20"/>
      <c r="D37" s="21" t="s">
        <v>52</v>
      </c>
      <c r="E37" s="21"/>
      <c r="F37" s="22">
        <v>20</v>
      </c>
      <c r="G37" s="21" t="s">
        <v>46</v>
      </c>
      <c r="H37" s="21"/>
      <c r="I37" s="21">
        <v>21</v>
      </c>
      <c r="J37" s="21"/>
      <c r="K37" s="32" t="s">
        <v>47</v>
      </c>
      <c r="L37" s="32" t="s">
        <v>47</v>
      </c>
      <c r="M37" s="32" t="s">
        <v>47</v>
      </c>
      <c r="N37" s="21" t="s">
        <v>47</v>
      </c>
      <c r="O37" s="33" t="s">
        <v>47</v>
      </c>
      <c r="P37" s="23"/>
      <c r="Q37" s="32" t="s">
        <v>47</v>
      </c>
      <c r="R37" s="32" t="s">
        <v>47</v>
      </c>
      <c r="S37" s="32" t="s">
        <v>47</v>
      </c>
      <c r="T37" s="23"/>
      <c r="U37" s="33" t="s">
        <v>49</v>
      </c>
      <c r="V37" s="33" t="s">
        <v>49</v>
      </c>
    </row>
    <row r="38" spans="1:22" ht="12">
      <c r="A38" s="20"/>
      <c r="B38" s="20" t="s">
        <v>45</v>
      </c>
      <c r="C38" s="20"/>
      <c r="D38" s="21" t="s">
        <v>52</v>
      </c>
      <c r="E38" s="21"/>
      <c r="F38" s="22">
        <v>20</v>
      </c>
      <c r="G38" s="21" t="s">
        <v>46</v>
      </c>
      <c r="H38" s="21"/>
      <c r="I38" s="21">
        <v>22</v>
      </c>
      <c r="J38" s="21"/>
      <c r="K38" s="32" t="s">
        <v>47</v>
      </c>
      <c r="L38" s="32" t="s">
        <v>47</v>
      </c>
      <c r="M38" s="32" t="s">
        <v>47</v>
      </c>
      <c r="N38" s="21" t="s">
        <v>47</v>
      </c>
      <c r="O38" s="33" t="s">
        <v>47</v>
      </c>
      <c r="P38" s="23"/>
      <c r="Q38" s="30">
        <v>0.020694444444444446</v>
      </c>
      <c r="R38" s="35">
        <v>1</v>
      </c>
      <c r="S38" s="31">
        <f>Q38/$Q$3</f>
        <v>1.4949832775919731</v>
      </c>
      <c r="T38" s="23"/>
      <c r="U38" s="33" t="s">
        <v>49</v>
      </c>
      <c r="V38" s="33" t="s">
        <v>49</v>
      </c>
    </row>
    <row r="39" spans="1:22" ht="12">
      <c r="A39" s="20"/>
      <c r="B39" s="20" t="s">
        <v>45</v>
      </c>
      <c r="C39" s="20"/>
      <c r="D39" s="21" t="s">
        <v>52</v>
      </c>
      <c r="E39" s="21"/>
      <c r="F39" s="22">
        <v>20</v>
      </c>
      <c r="G39" s="21" t="s">
        <v>46</v>
      </c>
      <c r="H39" s="21"/>
      <c r="I39" s="21">
        <v>21</v>
      </c>
      <c r="J39" s="21"/>
      <c r="K39" s="32" t="s">
        <v>47</v>
      </c>
      <c r="L39" s="32" t="s">
        <v>47</v>
      </c>
      <c r="M39" s="32" t="s">
        <v>47</v>
      </c>
      <c r="N39" s="21" t="s">
        <v>47</v>
      </c>
      <c r="O39" s="33" t="s">
        <v>47</v>
      </c>
      <c r="P39" s="23"/>
      <c r="Q39" s="32" t="s">
        <v>47</v>
      </c>
      <c r="R39" s="32" t="s">
        <v>47</v>
      </c>
      <c r="S39" s="32" t="s">
        <v>47</v>
      </c>
      <c r="T39" s="23"/>
      <c r="U39" s="33" t="s">
        <v>49</v>
      </c>
      <c r="V39" s="33" t="s">
        <v>49</v>
      </c>
    </row>
    <row r="40" spans="1:22" ht="12">
      <c r="A40" s="20"/>
      <c r="B40" s="20" t="s">
        <v>45</v>
      </c>
      <c r="C40" s="20"/>
      <c r="D40" s="21" t="s">
        <v>52</v>
      </c>
      <c r="E40" s="21"/>
      <c r="F40" s="22">
        <v>20</v>
      </c>
      <c r="G40" s="21" t="s">
        <v>46</v>
      </c>
      <c r="H40" s="21"/>
      <c r="I40" s="21">
        <v>22</v>
      </c>
      <c r="J40" s="21"/>
      <c r="K40" s="32" t="s">
        <v>47</v>
      </c>
      <c r="L40" s="32" t="s">
        <v>47</v>
      </c>
      <c r="M40" s="32" t="s">
        <v>47</v>
      </c>
      <c r="N40" s="21" t="s">
        <v>47</v>
      </c>
      <c r="O40" s="33" t="s">
        <v>47</v>
      </c>
      <c r="P40" s="23"/>
      <c r="Q40" s="30">
        <v>0.020694444444444446</v>
      </c>
      <c r="R40" s="35">
        <v>1</v>
      </c>
      <c r="S40" s="31">
        <f>Q40/$Q$3</f>
        <v>1.4949832775919731</v>
      </c>
      <c r="T40" s="23"/>
      <c r="U40" s="33" t="s">
        <v>49</v>
      </c>
      <c r="V40" s="33" t="s">
        <v>49</v>
      </c>
    </row>
    <row r="41" spans="1:23" ht="12">
      <c r="A41" s="15"/>
      <c r="B41" s="15"/>
      <c r="C41" s="15"/>
      <c r="D41" s="16"/>
      <c r="E41" s="16"/>
      <c r="F41" s="17"/>
      <c r="G41" s="16"/>
      <c r="H41" s="16"/>
      <c r="I41" s="18"/>
      <c r="J41" s="16"/>
      <c r="K41" s="18"/>
      <c r="L41" s="18"/>
      <c r="M41" s="18"/>
      <c r="N41" s="18"/>
      <c r="O41" s="18"/>
      <c r="P41" s="18"/>
      <c r="Q41" s="19"/>
      <c r="R41" s="18"/>
      <c r="S41" s="18"/>
      <c r="T41" s="18"/>
      <c r="U41" s="18"/>
      <c r="V41" s="18"/>
      <c r="W41" s="18"/>
    </row>
  </sheetData>
  <sheetProtection selectLockedCells="1" selectUnlockedCells="1"/>
  <mergeCells count="4">
    <mergeCell ref="K1:O1"/>
    <mergeCell ref="Q1:S1"/>
    <mergeCell ref="U1:V1"/>
    <mergeCell ref="B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7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"/>
  <cols>
    <col min="1" max="16384" width="11.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Chuck</cp:lastModifiedBy>
  <cp:lastPrinted>2014-02-27T16:21:53Z</cp:lastPrinted>
  <dcterms:modified xsi:type="dcterms:W3CDTF">2014-02-27T16:25:30Z</dcterms:modified>
  <cp:category/>
  <cp:version/>
  <cp:contentType/>
  <cp:contentStatus/>
</cp:coreProperties>
</file>